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Detailed" sheetId="1" r:id="rId4"/>
    <sheet state="visible" name="Summary" sheetId="2" r:id="rId5"/>
  </sheets>
  <definedNames/>
  <calcPr/>
  <extLst>
    <ext uri="GoogleSheetsCustomDataVersion2">
      <go:sheetsCustomData xmlns:go="http://customooxmlschemas.google.com/" r:id="rId6" roundtripDataChecksum="0Gn6OHAb01h68gq9NxSjvZelIyn6iMeMdWv1bghH7Zo="/>
    </ext>
  </extLst>
</workbook>
</file>

<file path=xl/sharedStrings.xml><?xml version="1.0" encoding="utf-8"?>
<sst xmlns="http://schemas.openxmlformats.org/spreadsheetml/2006/main" count="58" uniqueCount="51">
  <si>
    <t>Applicant:</t>
  </si>
  <si>
    <t>State:</t>
  </si>
  <si>
    <t>Revenue</t>
  </si>
  <si>
    <t>Project Total</t>
  </si>
  <si>
    <t>New America Passthrough</t>
  </si>
  <si>
    <t>Ballmer Grant</t>
  </si>
  <si>
    <t>Match Source</t>
  </si>
  <si>
    <t>[TBD Match Source]</t>
  </si>
  <si>
    <t>Total Revenue</t>
  </si>
  <si>
    <t>Costs</t>
  </si>
  <si>
    <t>Personnel Costs</t>
  </si>
  <si>
    <t>Salary</t>
  </si>
  <si>
    <t>LOE/FTE</t>
  </si>
  <si>
    <t>Months</t>
  </si>
  <si>
    <t>Cost</t>
  </si>
  <si>
    <t>[Title]</t>
  </si>
  <si>
    <t>[Name]</t>
  </si>
  <si>
    <t>Benefits</t>
  </si>
  <si>
    <t xml:space="preserve">Subtotal - Personnel Costs </t>
  </si>
  <si>
    <t>Direct Costs</t>
  </si>
  <si>
    <t>Equipment/Supplies/Tech</t>
  </si>
  <si>
    <t>Contractual</t>
  </si>
  <si>
    <t>Conferences &amp; Meetings</t>
  </si>
  <si>
    <t>Rent &amp; Utilities</t>
  </si>
  <si>
    <t>Other Direct Costs</t>
  </si>
  <si>
    <t>Subtotal - Direct Costs</t>
  </si>
  <si>
    <t>Indirect</t>
  </si>
  <si>
    <t>General &amp; Administrative</t>
  </si>
  <si>
    <t>Grant Total Costs</t>
  </si>
  <si>
    <t>EDRN Budget Template</t>
  </si>
  <si>
    <t>Budget Summary</t>
  </si>
  <si>
    <t>REVENUE</t>
  </si>
  <si>
    <t>Description</t>
  </si>
  <si>
    <t>COSTS</t>
  </si>
  <si>
    <t>PERSONNEL</t>
  </si>
  <si>
    <t>A.</t>
  </si>
  <si>
    <t>Personnel</t>
  </si>
  <si>
    <t>B.</t>
  </si>
  <si>
    <t>Subtotal Personnel Costs</t>
  </si>
  <si>
    <t>PROGRAM &amp; OPERATING COSTS</t>
  </si>
  <si>
    <t>C.</t>
  </si>
  <si>
    <t>D.</t>
  </si>
  <si>
    <t>E.</t>
  </si>
  <si>
    <t>F.</t>
  </si>
  <si>
    <t>G.</t>
  </si>
  <si>
    <t>Subtotal Program &amp; Operating Costs</t>
  </si>
  <si>
    <t>Subtotal Direct  Costs</t>
  </si>
  <si>
    <t>H.</t>
  </si>
  <si>
    <t>General &amp;  Administrative</t>
  </si>
  <si>
    <t>I.</t>
  </si>
  <si>
    <t>TOTAL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</si>
</sst>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&quot;$&quot;#,##0_);[Red]\(&quot;$&quot;#,##0\)"/>
    <numFmt numFmtId="165" formatCode="&quot;$&quot;#,##0"/>
    <numFmt numFmtId="166" formatCode="&quot;$&quot;#,##0.00"/>
  </numFmts>
  <fonts count="13">
    <font>
      <sz val="11.0"/>
      <color theme="1"/>
      <name val="Calibri"/>
      <scheme val="minor"/>
    </font>
    <font>
      <b/>
      <sz val="11.0"/>
      <color theme="1"/>
      <name val="Calibri"/>
    </font>
    <font>
      <color theme="1"/>
      <name val="Calibri"/>
      <scheme val="minor"/>
    </font>
    <font>
      <sz val="18.0"/>
      <color theme="1"/>
      <name val="Calibri"/>
    </font>
    <font>
      <b/>
      <sz val="11.0"/>
      <color rgb="FFFF0000"/>
      <name val="Calibri"/>
    </font>
    <font>
      <b/>
      <sz val="20.0"/>
      <color theme="1"/>
      <name val="Calibri"/>
    </font>
    <font>
      <b/>
      <sz val="16.0"/>
      <color rgb="FF000000"/>
      <name val="Calibri"/>
    </font>
    <font>
      <sz val="11.0"/>
      <color theme="1"/>
      <name val="Calibri"/>
    </font>
    <font>
      <i/>
      <sz val="11.0"/>
      <color theme="1"/>
      <name val="Calibri"/>
    </font>
    <font>
      <color theme="1"/>
      <name val="Calibri"/>
    </font>
    <font>
      <b/>
      <sz val="14.0"/>
      <color theme="1"/>
      <name val="Calibri"/>
    </font>
    <font/>
    <font>
      <b/>
      <sz val="13.0"/>
      <color theme="1"/>
      <name val="Calibri"/>
    </font>
  </fonts>
  <fills count="6">
    <fill>
      <patternFill patternType="none"/>
    </fill>
    <fill>
      <patternFill patternType="lightGray"/>
    </fill>
    <fill>
      <patternFill patternType="solid">
        <fgColor rgb="FF8DB3E2"/>
        <bgColor rgb="FF8DB3E2"/>
      </patternFill>
    </fill>
    <fill>
      <patternFill patternType="solid">
        <fgColor rgb="FFF4CCCC"/>
        <bgColor rgb="FFF4CCCC"/>
      </patternFill>
    </fill>
    <fill>
      <patternFill patternType="solid">
        <fgColor rgb="FFDAEEF3"/>
        <bgColor rgb="FFDAEEF3"/>
      </patternFill>
    </fill>
    <fill>
      <patternFill patternType="solid">
        <fgColor theme="0"/>
        <bgColor theme="0"/>
      </patternFill>
    </fill>
  </fills>
  <borders count="5">
    <border/>
    <border>
      <left/>
      <right/>
      <top/>
      <bottom/>
    </border>
    <border>
      <top style="thin">
        <color rgb="FF000000"/>
      </top>
    </border>
    <border>
      <left/>
      <top/>
      <bottom/>
    </border>
    <border>
      <top/>
      <bottom/>
    </border>
  </borders>
  <cellStyleXfs count="1">
    <xf borderId="0" fillId="0" fontId="0" numFmtId="0" applyAlignment="1" applyFont="1"/>
  </cellStyleXfs>
  <cellXfs count="61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2" numFmtId="0" xfId="0" applyAlignment="1" applyFont="1">
      <alignment readingOrder="0"/>
    </xf>
    <xf borderId="0" fillId="0" fontId="3" numFmtId="0" xfId="0" applyFont="1"/>
    <xf borderId="0" fillId="0" fontId="4" numFmtId="17" xfId="0" applyFont="1" applyNumberFormat="1"/>
    <xf borderId="0" fillId="0" fontId="5" numFmtId="0" xfId="0" applyFont="1"/>
    <xf borderId="1" fillId="2" fontId="6" numFmtId="0" xfId="0" applyBorder="1" applyFill="1" applyFont="1"/>
    <xf borderId="1" fillId="2" fontId="1" numFmtId="2" xfId="0" applyAlignment="1" applyBorder="1" applyFont="1" applyNumberFormat="1">
      <alignment shrinkToFit="0" wrapText="1"/>
    </xf>
    <xf borderId="0" fillId="0" fontId="6" numFmtId="0" xfId="0" applyFont="1"/>
    <xf borderId="0" fillId="0" fontId="7" numFmtId="0" xfId="0" applyAlignment="1" applyFont="1">
      <alignment readingOrder="0"/>
    </xf>
    <xf borderId="0" fillId="0" fontId="7" numFmtId="164" xfId="0" applyAlignment="1" applyFont="1" applyNumberFormat="1">
      <alignment readingOrder="0"/>
    </xf>
    <xf borderId="0" fillId="0" fontId="7" numFmtId="0" xfId="0" applyAlignment="1" applyFont="1">
      <alignment horizontal="left" readingOrder="0"/>
    </xf>
    <xf borderId="0" fillId="3" fontId="2" numFmtId="0" xfId="0" applyAlignment="1" applyFill="1" applyFont="1">
      <alignment readingOrder="0"/>
    </xf>
    <xf borderId="0" fillId="0" fontId="8" numFmtId="0" xfId="0" applyAlignment="1" applyFont="1">
      <alignment horizontal="right"/>
    </xf>
    <xf borderId="0" fillId="0" fontId="7" numFmtId="0" xfId="0" applyFont="1"/>
    <xf borderId="0" fillId="0" fontId="1" numFmtId="0" xfId="0" applyFont="1"/>
    <xf borderId="0" fillId="0" fontId="7" numFmtId="164" xfId="0" applyFont="1" applyNumberFormat="1"/>
    <xf borderId="1" fillId="4" fontId="1" numFmtId="0" xfId="0" applyBorder="1" applyFill="1" applyFont="1"/>
    <xf borderId="1" fillId="4" fontId="7" numFmtId="0" xfId="0" applyBorder="1" applyFont="1"/>
    <xf borderId="1" fillId="4" fontId="1" numFmtId="0" xfId="0" applyAlignment="1" applyBorder="1" applyFont="1">
      <alignment horizontal="center"/>
    </xf>
    <xf borderId="0" fillId="0" fontId="7" numFmtId="0" xfId="0" applyAlignment="1" applyFont="1">
      <alignment horizontal="center"/>
    </xf>
    <xf borderId="0" fillId="3" fontId="7" numFmtId="0" xfId="0" applyAlignment="1" applyFont="1">
      <alignment horizontal="right"/>
    </xf>
    <xf borderId="0" fillId="3" fontId="9" numFmtId="0" xfId="0" applyFont="1"/>
    <xf borderId="1" fillId="3" fontId="7" numFmtId="164" xfId="0" applyAlignment="1" applyBorder="1" applyFont="1" applyNumberFormat="1">
      <alignment readingOrder="0"/>
    </xf>
    <xf borderId="0" fillId="3" fontId="7" numFmtId="9" xfId="0" applyAlignment="1" applyFont="1" applyNumberFormat="1">
      <alignment horizontal="center" readingOrder="0"/>
    </xf>
    <xf borderId="0" fillId="0" fontId="7" numFmtId="0" xfId="0" applyAlignment="1" applyFont="1">
      <alignment horizontal="center" readingOrder="0"/>
    </xf>
    <xf borderId="0" fillId="3" fontId="7" numFmtId="9" xfId="0" applyAlignment="1" applyFont="1" applyNumberFormat="1">
      <alignment horizontal="center"/>
    </xf>
    <xf borderId="2" fillId="0" fontId="7" numFmtId="9" xfId="0" applyAlignment="1" applyBorder="1" applyFont="1" applyNumberFormat="1">
      <alignment horizontal="center"/>
    </xf>
    <xf borderId="2" fillId="0" fontId="7" numFmtId="164" xfId="0" applyBorder="1" applyFont="1" applyNumberFormat="1"/>
    <xf borderId="0" fillId="0" fontId="9" numFmtId="0" xfId="0" applyFont="1"/>
    <xf borderId="0" fillId="3" fontId="7" numFmtId="10" xfId="0" applyAlignment="1" applyFont="1" applyNumberFormat="1">
      <alignment readingOrder="0"/>
    </xf>
    <xf borderId="1" fillId="3" fontId="7" numFmtId="164" xfId="0" applyBorder="1" applyFont="1" applyNumberFormat="1"/>
    <xf borderId="2" fillId="0" fontId="1" numFmtId="164" xfId="0" applyBorder="1" applyFont="1" applyNumberFormat="1"/>
    <xf borderId="0" fillId="0" fontId="7" numFmtId="0" xfId="0" applyAlignment="1" applyFont="1">
      <alignment readingOrder="0" shrinkToFit="0" wrapText="1"/>
    </xf>
    <xf borderId="0" fillId="3" fontId="7" numFmtId="164" xfId="0" applyFont="1" applyNumberFormat="1"/>
    <xf borderId="0" fillId="0" fontId="7" numFmtId="0" xfId="0" applyAlignment="1" applyFont="1">
      <alignment shrinkToFit="0" wrapText="1"/>
    </xf>
    <xf borderId="0" fillId="0" fontId="7" numFmtId="9" xfId="0" applyFont="1" applyNumberFormat="1"/>
    <xf borderId="0" fillId="3" fontId="7" numFmtId="164" xfId="0" applyAlignment="1" applyFont="1" applyNumberFormat="1">
      <alignment readingOrder="0"/>
    </xf>
    <xf borderId="0" fillId="0" fontId="1" numFmtId="164" xfId="0" applyFont="1" applyNumberFormat="1"/>
    <xf borderId="1" fillId="4" fontId="1" numFmtId="0" xfId="0" applyAlignment="1" applyBorder="1" applyFont="1">
      <alignment readingOrder="0"/>
    </xf>
    <xf borderId="1" fillId="4" fontId="7" numFmtId="164" xfId="0" applyBorder="1" applyFont="1" applyNumberFormat="1"/>
    <xf borderId="0" fillId="0" fontId="9" numFmtId="0" xfId="0" applyAlignment="1" applyFont="1">
      <alignment readingOrder="0"/>
    </xf>
    <xf borderId="0" fillId="3" fontId="7" numFmtId="9" xfId="0" applyAlignment="1" applyFont="1" applyNumberFormat="1">
      <alignment readingOrder="0"/>
    </xf>
    <xf borderId="1" fillId="5" fontId="7" numFmtId="0" xfId="0" applyBorder="1" applyFill="1" applyFont="1"/>
    <xf borderId="3" fillId="5" fontId="10" numFmtId="0" xfId="0" applyAlignment="1" applyBorder="1" applyFont="1">
      <alignment horizontal="center" readingOrder="0"/>
    </xf>
    <xf borderId="4" fillId="0" fontId="11" numFmtId="0" xfId="0" applyBorder="1" applyFont="1"/>
    <xf borderId="3" fillId="5" fontId="12" numFmtId="0" xfId="0" applyAlignment="1" applyBorder="1" applyFont="1">
      <alignment horizontal="center"/>
    </xf>
    <xf borderId="3" fillId="5" fontId="12" numFmtId="0" xfId="0" applyAlignment="1" applyBorder="1" applyFont="1">
      <alignment horizontal="center" readingOrder="0" shrinkToFit="0" wrapText="1"/>
    </xf>
    <xf borderId="3" fillId="5" fontId="12" numFmtId="0" xfId="0" applyAlignment="1" applyBorder="1" applyFont="1">
      <alignment horizontal="center" shrinkToFit="0" wrapText="1"/>
    </xf>
    <xf borderId="3" fillId="4" fontId="1" numFmtId="0" xfId="0" applyAlignment="1" applyBorder="1" applyFont="1">
      <alignment horizontal="left" vertical="center"/>
    </xf>
    <xf borderId="1" fillId="4" fontId="1" numFmtId="0" xfId="0" applyAlignment="1" applyBorder="1" applyFont="1">
      <alignment horizontal="left" vertical="center"/>
    </xf>
    <xf borderId="1" fillId="4" fontId="1" numFmtId="0" xfId="0" applyAlignment="1" applyBorder="1" applyFont="1">
      <alignment horizontal="right" vertical="center"/>
    </xf>
    <xf borderId="1" fillId="5" fontId="7" numFmtId="165" xfId="0" applyBorder="1" applyFont="1" applyNumberFormat="1"/>
    <xf borderId="1" fillId="5" fontId="1" numFmtId="0" xfId="0" applyBorder="1" applyFont="1"/>
    <xf borderId="1" fillId="5" fontId="1" numFmtId="0" xfId="0" applyAlignment="1" applyBorder="1" applyFont="1">
      <alignment horizontal="right"/>
    </xf>
    <xf borderId="1" fillId="5" fontId="1" numFmtId="165" xfId="0" applyBorder="1" applyFont="1" applyNumberFormat="1"/>
    <xf borderId="1" fillId="5" fontId="7" numFmtId="9" xfId="0" applyBorder="1" applyFont="1" applyNumberFormat="1"/>
    <xf borderId="1" fillId="5" fontId="7" numFmtId="0" xfId="0" applyAlignment="1" applyBorder="1" applyFont="1">
      <alignment readingOrder="0"/>
    </xf>
    <xf borderId="0" fillId="0" fontId="7" numFmtId="166" xfId="0" applyFont="1" applyNumberFormat="1"/>
    <xf borderId="1" fillId="5" fontId="1" numFmtId="0" xfId="0" applyAlignment="1" applyBorder="1" applyFont="1">
      <alignment readingOrder="0"/>
    </xf>
    <xf borderId="1" fillId="5" fontId="1" numFmtId="0" xfId="0" applyAlignment="1" applyBorder="1" applyFont="1">
      <alignment horizontal="left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7.14"/>
    <col customWidth="1" min="2" max="2" width="23.29"/>
    <col customWidth="1" min="3" max="3" width="24.86"/>
    <col customWidth="1" min="4" max="5" width="13.14"/>
    <col customWidth="1" min="6" max="6" width="12.14"/>
    <col customWidth="1" min="7" max="7" width="11.71"/>
    <col customWidth="1" min="8" max="26" width="8.71"/>
  </cols>
  <sheetData>
    <row r="1">
      <c r="A1" s="1" t="s">
        <v>0</v>
      </c>
      <c r="B1" s="2"/>
      <c r="C1" s="3"/>
    </row>
    <row r="2">
      <c r="A2" s="1" t="s">
        <v>1</v>
      </c>
      <c r="B2" s="2"/>
      <c r="C2" s="3"/>
    </row>
    <row r="3" ht="15.0" customHeight="1">
      <c r="A3" s="4"/>
      <c r="D3" s="5"/>
      <c r="E3" s="5"/>
    </row>
    <row r="4" ht="15.0" customHeight="1">
      <c r="D4" s="5"/>
      <c r="E4" s="5"/>
    </row>
    <row r="5">
      <c r="A5" s="6" t="s">
        <v>2</v>
      </c>
      <c r="B5" s="6"/>
      <c r="C5" s="6"/>
      <c r="D5" s="6"/>
      <c r="E5" s="6"/>
      <c r="F5" s="6"/>
      <c r="G5" s="7" t="s">
        <v>3</v>
      </c>
    </row>
    <row r="6">
      <c r="A6" s="8"/>
      <c r="B6" s="9" t="s">
        <v>4</v>
      </c>
      <c r="C6" s="2" t="s">
        <v>5</v>
      </c>
      <c r="D6" s="8"/>
      <c r="E6" s="8"/>
      <c r="F6" s="8"/>
      <c r="G6" s="10">
        <v>150000.0</v>
      </c>
    </row>
    <row r="7">
      <c r="A7" s="8"/>
      <c r="B7" s="11" t="s">
        <v>6</v>
      </c>
      <c r="C7" s="12" t="s">
        <v>7</v>
      </c>
      <c r="D7" s="8"/>
      <c r="E7" s="8"/>
      <c r="F7" s="13"/>
      <c r="G7" s="10">
        <v>150000.0</v>
      </c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</row>
    <row r="8">
      <c r="A8" s="8"/>
      <c r="B8" s="15" t="s">
        <v>8</v>
      </c>
      <c r="D8" s="8"/>
      <c r="E8" s="8"/>
      <c r="F8" s="13"/>
      <c r="G8" s="16">
        <f>G6+G7</f>
        <v>300000</v>
      </c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</row>
    <row r="9">
      <c r="A9" s="8"/>
      <c r="B9" s="15"/>
      <c r="D9" s="8"/>
      <c r="E9" s="8"/>
      <c r="F9" s="13"/>
      <c r="G9" s="16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</row>
    <row r="10">
      <c r="A10" s="6" t="s">
        <v>9</v>
      </c>
      <c r="B10" s="6"/>
      <c r="C10" s="6"/>
      <c r="D10" s="6"/>
      <c r="E10" s="6"/>
      <c r="F10" s="6"/>
      <c r="G10" s="7" t="s">
        <v>3</v>
      </c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</row>
    <row r="11">
      <c r="A11" s="17" t="s">
        <v>10</v>
      </c>
      <c r="B11" s="18"/>
      <c r="C11" s="18"/>
      <c r="D11" s="19" t="s">
        <v>11</v>
      </c>
      <c r="E11" s="19" t="s">
        <v>12</v>
      </c>
      <c r="F11" s="19" t="s">
        <v>13</v>
      </c>
      <c r="G11" s="19" t="s">
        <v>14</v>
      </c>
    </row>
    <row r="12">
      <c r="A12" s="20"/>
      <c r="B12" s="21" t="s">
        <v>15</v>
      </c>
      <c r="C12" s="22" t="s">
        <v>16</v>
      </c>
      <c r="D12" s="23">
        <v>120000.0</v>
      </c>
      <c r="E12" s="24">
        <v>0.1</v>
      </c>
      <c r="F12" s="25">
        <v>24.0</v>
      </c>
      <c r="G12" s="16">
        <f t="shared" ref="G12:G13" si="1">((+D12*E12)/12)*F12</f>
        <v>24000</v>
      </c>
    </row>
    <row r="13">
      <c r="A13" s="20"/>
      <c r="B13" s="21" t="s">
        <v>15</v>
      </c>
      <c r="C13" s="22" t="s">
        <v>16</v>
      </c>
      <c r="D13" s="23">
        <v>90000.0</v>
      </c>
      <c r="E13" s="26">
        <v>1.0</v>
      </c>
      <c r="F13" s="25">
        <v>24.0</v>
      </c>
      <c r="G13" s="16">
        <f t="shared" si="1"/>
        <v>180000</v>
      </c>
    </row>
    <row r="14" ht="15.75" customHeight="1">
      <c r="E14" s="27">
        <f>SUM(E12:E13)</f>
        <v>1.1</v>
      </c>
      <c r="G14" s="28">
        <f>SUM(G12:G13)</f>
        <v>204000</v>
      </c>
    </row>
    <row r="15" ht="15.75" customHeight="1">
      <c r="G15" s="16"/>
    </row>
    <row r="16" ht="15.75" customHeight="1">
      <c r="A16" s="20"/>
      <c r="B16" s="29" t="s">
        <v>17</v>
      </c>
      <c r="C16" s="30">
        <v>0.18</v>
      </c>
      <c r="G16" s="31">
        <f>+G14*C16</f>
        <v>36720</v>
      </c>
    </row>
    <row r="17" ht="15.75" customHeight="1">
      <c r="B17" s="15" t="s">
        <v>18</v>
      </c>
      <c r="C17" s="15"/>
      <c r="D17" s="15"/>
      <c r="E17" s="15"/>
      <c r="F17" s="15"/>
      <c r="G17" s="32">
        <f>SUM(G14:G16)</f>
        <v>240720</v>
      </c>
    </row>
    <row r="18" ht="15.75" customHeight="1"/>
    <row r="19" ht="15.0" customHeight="1">
      <c r="A19" s="17" t="s">
        <v>19</v>
      </c>
      <c r="B19" s="18"/>
      <c r="C19" s="18"/>
      <c r="D19" s="19"/>
      <c r="E19" s="19"/>
      <c r="F19" s="19"/>
      <c r="G19" s="19" t="s">
        <v>14</v>
      </c>
    </row>
    <row r="20" ht="15.75" customHeight="1">
      <c r="A20" s="20"/>
      <c r="B20" s="33" t="s">
        <v>20</v>
      </c>
      <c r="D20" s="16"/>
      <c r="E20" s="16"/>
      <c r="F20" s="20"/>
      <c r="G20" s="34">
        <f t="shared" ref="G20:G22" si="2">D20*F20</f>
        <v>0</v>
      </c>
    </row>
    <row r="21" ht="15.75" customHeight="1">
      <c r="A21" s="20"/>
      <c r="B21" s="35" t="s">
        <v>21</v>
      </c>
      <c r="D21" s="16"/>
      <c r="E21" s="16"/>
      <c r="F21" s="20"/>
      <c r="G21" s="34">
        <f t="shared" si="2"/>
        <v>0</v>
      </c>
    </row>
    <row r="22" ht="15.75" customHeight="1">
      <c r="A22" s="20"/>
      <c r="B22" s="35" t="s">
        <v>22</v>
      </c>
      <c r="D22" s="16"/>
      <c r="E22" s="16"/>
      <c r="F22" s="20"/>
      <c r="G22" s="34">
        <f t="shared" si="2"/>
        <v>0</v>
      </c>
    </row>
    <row r="23" ht="15.75" customHeight="1">
      <c r="A23" s="20"/>
      <c r="B23" s="33" t="s">
        <v>23</v>
      </c>
      <c r="D23" s="36"/>
      <c r="E23" s="36"/>
      <c r="F23" s="20"/>
      <c r="G23" s="37">
        <v>0.0</v>
      </c>
    </row>
    <row r="24" ht="15.75" customHeight="1">
      <c r="A24" s="20"/>
      <c r="B24" s="35" t="s">
        <v>24</v>
      </c>
      <c r="D24" s="16"/>
      <c r="E24" s="36"/>
      <c r="F24" s="20"/>
      <c r="G24" s="34">
        <f>(D24*E24)*F24</f>
        <v>0</v>
      </c>
    </row>
    <row r="25" ht="15.75" customHeight="1">
      <c r="B25" s="35"/>
      <c r="G25" s="16"/>
    </row>
    <row r="26" ht="15.75" customHeight="1">
      <c r="B26" s="15" t="s">
        <v>25</v>
      </c>
      <c r="G26" s="38">
        <f>SUM(G20:G25)</f>
        <v>0</v>
      </c>
    </row>
    <row r="27" ht="15.75" customHeight="1">
      <c r="A27" s="39" t="s">
        <v>26</v>
      </c>
      <c r="B27" s="18"/>
      <c r="C27" s="18"/>
      <c r="D27" s="18"/>
      <c r="E27" s="18"/>
      <c r="F27" s="18"/>
      <c r="G27" s="40"/>
    </row>
    <row r="28" ht="15.75" customHeight="1">
      <c r="A28" s="20"/>
      <c r="B28" s="41" t="s">
        <v>27</v>
      </c>
      <c r="F28" s="42">
        <v>0.1</v>
      </c>
      <c r="G28" s="38">
        <f>(G17+G26-G23)*F28</f>
        <v>24072</v>
      </c>
    </row>
    <row r="29" ht="15.75" customHeight="1">
      <c r="G29" s="16"/>
    </row>
    <row r="30" ht="15.75" customHeight="1">
      <c r="B30" s="15" t="s">
        <v>28</v>
      </c>
      <c r="C30" s="15"/>
      <c r="D30" s="15"/>
      <c r="E30" s="15"/>
      <c r="F30" s="15"/>
      <c r="G30" s="38">
        <f>G17+G26+G28</f>
        <v>264792</v>
      </c>
    </row>
    <row r="31" ht="15.75" customHeight="1">
      <c r="G31" s="16"/>
    </row>
    <row r="32" ht="15.75" customHeight="1"/>
    <row r="33" ht="15.75" customHeight="1">
      <c r="G33" s="16"/>
    </row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</sheetData>
  <printOptions/>
  <pageMargins bottom="0.75" footer="0.0" header="0.0" left="0.7" right="0.7" top="0.75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.57"/>
    <col customWidth="1" min="2" max="2" width="38.29"/>
    <col customWidth="1" min="3" max="3" width="8.71"/>
    <col customWidth="1" min="4" max="4" width="14.71"/>
    <col customWidth="1" min="5" max="5" width="9.71"/>
    <col customWidth="1" min="6" max="26" width="8.71"/>
  </cols>
  <sheetData>
    <row r="1" ht="14.25" customHeight="1">
      <c r="A1" s="43"/>
      <c r="B1" s="43"/>
      <c r="C1" s="43"/>
      <c r="D1" s="43"/>
    </row>
    <row r="2" ht="18.0" customHeight="1">
      <c r="A2" s="44" t="s">
        <v>29</v>
      </c>
      <c r="B2" s="45"/>
      <c r="C2" s="45"/>
      <c r="D2" s="45"/>
    </row>
    <row r="3" ht="16.5" customHeight="1">
      <c r="A3" s="46" t="s">
        <v>30</v>
      </c>
      <c r="B3" s="45"/>
      <c r="C3" s="45"/>
      <c r="D3" s="45"/>
    </row>
    <row r="4" ht="16.5" customHeight="1">
      <c r="A4" s="47" t="str">
        <f>Detailed!B1</f>
        <v/>
      </c>
      <c r="B4" s="45"/>
      <c r="C4" s="45"/>
      <c r="D4" s="45"/>
    </row>
    <row r="5" ht="16.5" customHeight="1">
      <c r="A5" s="48" t="str">
        <f>Detailed!B2</f>
        <v/>
      </c>
      <c r="B5" s="45"/>
      <c r="C5" s="45"/>
      <c r="D5" s="45"/>
    </row>
    <row r="6" ht="14.25" customHeight="1">
      <c r="A6" s="43"/>
      <c r="B6" s="43"/>
      <c r="C6" s="43"/>
      <c r="D6" s="43"/>
    </row>
    <row r="7">
      <c r="A7" s="49" t="s">
        <v>31</v>
      </c>
      <c r="B7" s="45"/>
      <c r="C7" s="50"/>
      <c r="D7" s="51"/>
    </row>
    <row r="8">
      <c r="A8" s="49" t="s">
        <v>32</v>
      </c>
      <c r="B8" s="45"/>
      <c r="C8" s="50"/>
      <c r="D8" s="51" t="s">
        <v>3</v>
      </c>
    </row>
    <row r="9">
      <c r="A9" s="43"/>
      <c r="B9" s="43" t="str">
        <f>Detailed!B6</f>
        <v>New America Passthrough</v>
      </c>
      <c r="C9" s="43"/>
      <c r="D9" s="52">
        <f>Detailed!G6</f>
        <v>150000</v>
      </c>
    </row>
    <row r="10">
      <c r="A10" s="43"/>
      <c r="B10" s="43" t="str">
        <f>Detailed!B7</f>
        <v>Match Source</v>
      </c>
      <c r="C10" s="43"/>
      <c r="D10" s="52">
        <f>Detailed!G7</f>
        <v>150000</v>
      </c>
    </row>
    <row r="11">
      <c r="A11" s="53"/>
      <c r="B11" s="54" t="s">
        <v>8</v>
      </c>
      <c r="C11" s="54"/>
      <c r="D11" s="55">
        <f>Detailed!G8</f>
        <v>300000</v>
      </c>
    </row>
    <row r="12">
      <c r="A12" s="49" t="s">
        <v>33</v>
      </c>
      <c r="B12" s="45"/>
      <c r="C12" s="50"/>
      <c r="D12" s="51"/>
    </row>
    <row r="13">
      <c r="A13" s="15" t="s">
        <v>34</v>
      </c>
      <c r="B13" s="14"/>
      <c r="C13" s="14"/>
      <c r="D13" s="14"/>
    </row>
    <row r="14">
      <c r="A14" s="43" t="s">
        <v>35</v>
      </c>
      <c r="B14" s="43" t="s">
        <v>36</v>
      </c>
      <c r="C14" s="43"/>
      <c r="D14" s="52">
        <f>CEILING(Detailed!G14,100)</f>
        <v>204000</v>
      </c>
    </row>
    <row r="15">
      <c r="A15" s="43"/>
      <c r="B15" s="43" t="str">
        <f>Detailed!B12</f>
        <v>[Title]</v>
      </c>
      <c r="C15" s="56">
        <f>Detailed!E12</f>
        <v>0.1</v>
      </c>
      <c r="D15" s="52"/>
    </row>
    <row r="16">
      <c r="A16" s="43"/>
      <c r="B16" s="43" t="str">
        <f>Detailed!B13</f>
        <v>[Title]</v>
      </c>
      <c r="C16" s="56">
        <f>Detailed!E13</f>
        <v>1</v>
      </c>
      <c r="D16" s="52"/>
    </row>
    <row r="17" ht="15.75" customHeight="1">
      <c r="A17" s="43" t="s">
        <v>37</v>
      </c>
      <c r="B17" s="43" t="s">
        <v>17</v>
      </c>
      <c r="C17" s="43"/>
      <c r="D17" s="52">
        <f>CEILING(Detailed!G16,100)</f>
        <v>36800</v>
      </c>
    </row>
    <row r="18" ht="15.75" customHeight="1">
      <c r="A18" s="53"/>
      <c r="B18" s="54" t="s">
        <v>38</v>
      </c>
      <c r="C18" s="54"/>
      <c r="D18" s="55">
        <f>D14+D17</f>
        <v>240800</v>
      </c>
    </row>
    <row r="19" ht="15.75" customHeight="1">
      <c r="A19" s="15" t="s">
        <v>39</v>
      </c>
      <c r="B19" s="14"/>
      <c r="C19" s="14"/>
      <c r="D19" s="14"/>
    </row>
    <row r="20" ht="15.75" customHeight="1">
      <c r="A20" s="57" t="s">
        <v>40</v>
      </c>
      <c r="B20" s="43" t="str">
        <f>Detailed!B20</f>
        <v>Equipment/Supplies/Tech</v>
      </c>
      <c r="C20" s="43"/>
      <c r="D20" s="52">
        <f>CEILING(Detailed!G20,100)</f>
        <v>0</v>
      </c>
    </row>
    <row r="21" ht="15.75" customHeight="1">
      <c r="A21" s="57" t="s">
        <v>41</v>
      </c>
      <c r="B21" s="43" t="str">
        <f>Detailed!B21</f>
        <v>Contractual</v>
      </c>
      <c r="C21" s="43"/>
      <c r="D21" s="52">
        <f>CEILING(Detailed!G21,100)</f>
        <v>0</v>
      </c>
    </row>
    <row r="22" ht="15.75" customHeight="1">
      <c r="A22" s="57" t="s">
        <v>42</v>
      </c>
      <c r="B22" s="43" t="str">
        <f>Detailed!B22</f>
        <v>Conferences &amp; Meetings</v>
      </c>
      <c r="C22" s="43"/>
      <c r="D22" s="52">
        <f>CEILING(Detailed!G22,100)</f>
        <v>0</v>
      </c>
    </row>
    <row r="23" ht="15.75" customHeight="1">
      <c r="A23" s="57" t="s">
        <v>43</v>
      </c>
      <c r="B23" s="43" t="str">
        <f>Detailed!B23</f>
        <v>Rent &amp; Utilities</v>
      </c>
      <c r="C23" s="43"/>
      <c r="D23" s="52">
        <f>CEILING(Detailed!G23,100)</f>
        <v>0</v>
      </c>
    </row>
    <row r="24" ht="15.75" customHeight="1">
      <c r="A24" s="57" t="s">
        <v>44</v>
      </c>
      <c r="B24" s="43" t="str">
        <f>Detailed!B24</f>
        <v>Other Direct Costs</v>
      </c>
      <c r="C24" s="43"/>
      <c r="D24" s="52">
        <f>CEILING(Detailed!G24,100)</f>
        <v>0</v>
      </c>
    </row>
    <row r="25" ht="15.75" customHeight="1">
      <c r="A25" s="53"/>
      <c r="B25" s="54" t="s">
        <v>45</v>
      </c>
      <c r="C25" s="54"/>
      <c r="D25" s="55">
        <f>SUM(D20:D24)</f>
        <v>0</v>
      </c>
    </row>
    <row r="26" ht="15.75" customHeight="1">
      <c r="A26" s="53"/>
      <c r="B26" s="54" t="s">
        <v>46</v>
      </c>
      <c r="C26" s="54"/>
      <c r="D26" s="55">
        <f>D18+D25</f>
        <v>240800</v>
      </c>
    </row>
    <row r="27" ht="15.75" customHeight="1">
      <c r="A27" s="57" t="s">
        <v>47</v>
      </c>
      <c r="B27" s="43" t="s">
        <v>48</v>
      </c>
      <c r="C27" s="43"/>
      <c r="D27" s="52">
        <f>CEILING(Detailed!G28,100)</f>
        <v>24100</v>
      </c>
      <c r="E27" s="58"/>
    </row>
    <row r="28" ht="15.75" customHeight="1">
      <c r="A28" s="59" t="s">
        <v>49</v>
      </c>
      <c r="B28" s="60" t="s">
        <v>50</v>
      </c>
      <c r="C28" s="60"/>
      <c r="D28" s="55">
        <f>D19+D26+D27</f>
        <v>264900</v>
      </c>
    </row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</sheetData>
  <mergeCells count="7">
    <mergeCell ref="A2:D2"/>
    <mergeCell ref="A3:D3"/>
    <mergeCell ref="A4:D4"/>
    <mergeCell ref="A5:D5"/>
    <mergeCell ref="A7:B7"/>
    <mergeCell ref="A8:B8"/>
    <mergeCell ref="A12:B12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2015-06-19T13:31:06Z</dcterms:created>
  <dc:creator>Richard Garza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et Reports Function Literals">
    <vt:lpwstr>,	;	,	{	}	[@[{0}]]	1033</vt:lpwstr>
  </property>
</Properties>
</file>